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90B1BE0B-FDDB-4869-BC29-47416F30B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ood Pressure &amp; Glucose" sheetId="1" r:id="rId1"/>
  </sheets>
  <definedNames>
    <definedName name="DHigh">'Blood Pressure &amp; Glucose'!$H$5</definedName>
    <definedName name="DTarget">'Blood Pressure &amp; Glucose'!$F$5</definedName>
    <definedName name="GHigh">'Blood Pressure &amp; Glucose'!$N$4</definedName>
    <definedName name="GLow">'Blood Pressure &amp; Glucose'!$L$4</definedName>
    <definedName name="GNormal">'Blood Pressure &amp; Glucose'!$M$4</definedName>
    <definedName name="_xlnm.Print_Titles" localSheetId="0">'Blood Pressure &amp; Glucose'!$7:$7</definedName>
    <definedName name="SHigh">'Blood Pressure &amp; Glucose'!$H$4</definedName>
    <definedName name="STarget">'Blood Pressure &amp; Glucose'!$F$4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Q6" i="1"/>
  <c r="Q5" i="1"/>
  <c r="Q4" i="1"/>
  <c r="Q3" i="1"/>
  <c r="M12" i="1"/>
  <c r="N12" i="1" s="1"/>
  <c r="M13" i="1"/>
  <c r="N13" i="1" s="1"/>
  <c r="M11" i="1"/>
  <c r="N11" i="1" s="1"/>
  <c r="M10" i="1"/>
  <c r="N10" i="1" s="1"/>
  <c r="M9" i="1"/>
  <c r="N9" i="1" s="1"/>
  <c r="N8" i="1"/>
</calcChain>
</file>

<file path=xl/sharedStrings.xml><?xml version="1.0" encoding="utf-8"?>
<sst xmlns="http://schemas.openxmlformats.org/spreadsheetml/2006/main" count="40" uniqueCount="33">
  <si>
    <t>BLOOD PRESSURE</t>
  </si>
  <si>
    <t>GLUCOSE SCALE</t>
  </si>
  <si>
    <t>SYSTOLIC</t>
  </si>
  <si>
    <t>DIASTOLIC</t>
  </si>
  <si>
    <t>LOW</t>
  </si>
  <si>
    <t>NORMAL</t>
  </si>
  <si>
    <t>HIGH</t>
  </si>
  <si>
    <t>TARGET PRESSURE</t>
  </si>
  <si>
    <t>CALL PHYSICIAN</t>
  </si>
  <si>
    <t>Date</t>
  </si>
  <si>
    <t>Time</t>
  </si>
  <si>
    <t>Event</t>
  </si>
  <si>
    <t>Empty 1</t>
  </si>
  <si>
    <t>Systolic</t>
  </si>
  <si>
    <t>Diastolic</t>
  </si>
  <si>
    <t>Heart Rate</t>
  </si>
  <si>
    <t>Empty 3</t>
  </si>
  <si>
    <t>Empty 4</t>
  </si>
  <si>
    <t xml:space="preserve">         </t>
  </si>
  <si>
    <t>Glucose</t>
  </si>
  <si>
    <t>Level</t>
  </si>
  <si>
    <t>Status</t>
  </si>
  <si>
    <t>Empty 5</t>
  </si>
  <si>
    <t>Empty 6</t>
  </si>
  <si>
    <t>Notes</t>
  </si>
  <si>
    <t>Wake</t>
  </si>
  <si>
    <t>Before meal</t>
  </si>
  <si>
    <t>After meal</t>
  </si>
  <si>
    <t>BP only</t>
  </si>
  <si>
    <t>Took BP medication with meal</t>
  </si>
  <si>
    <t>[Date]</t>
  </si>
  <si>
    <t>Column1</t>
  </si>
  <si>
    <t>Blood Pressure &amp; Glucose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</si>
</sst>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m/d/yy;@"/>
  </numFmts>
  <fonts count="12" x14ac:knownFonts="1">
    <font>
      <sz val="10"/>
      <color theme="3"/>
      <name val="Segoe UI"/>
      <family val="2"/>
      <scheme val="minor"/>
    </font>
    <font>
      <b/>
      <sz val="22.5"/>
      <color theme="3"/>
      <name val="Segoe UI"/>
      <family val="2"/>
      <scheme val="major"/>
    </font>
    <font>
      <sz val="10"/>
      <color theme="3"/>
      <name val="Segoe UI"/>
      <family val="2"/>
      <scheme val="minor"/>
    </font>
    <font>
      <b/>
      <sz val="10"/>
      <color theme="3"/>
      <name val="Segoe UI"/>
      <family val="2"/>
      <scheme val="major"/>
    </font>
    <font>
      <sz val="10"/>
      <color theme="3" tint="0.39994506668294322"/>
      <name val="Segoe UI"/>
      <family val="2"/>
      <scheme val="minor"/>
    </font>
    <font>
      <sz val="9"/>
      <color theme="3" tint="0.39991454817346722"/>
      <name val="Segoe UI"/>
      <family val="2"/>
      <scheme val="minor"/>
    </font>
    <font>
      <sz val="10"/>
      <name val="Abadi"/>
      <family val="2"/>
    </font>
    <font>
      <sz val="8"/>
      <name val="Segoe UI"/>
      <family val="2"/>
      <scheme val="minor"/>
    </font>
    <font>
      <b/>
      <sz val="22"/>
      <name val="Abadi"/>
      <family val="2"/>
    </font>
    <font>
      <b/>
      <sz val="14"/>
      <name val="Abadi"/>
      <family val="2"/>
    </font>
    <font>
      <sz val="14"/>
      <name val="Abadi"/>
      <family val="2"/>
    </font>
    <font>
      <b/>
      <sz val="48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3F2F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3" borderId="0">
      <alignment vertical="center"/>
    </xf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3" borderId="0" xfId="0">
      <alignment vertical="center"/>
    </xf>
    <xf numFmtId="165" fontId="6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9" fillId="3" borderId="0" xfId="1" applyFont="1" applyFill="1" applyBorder="1" applyAlignment="1">
      <alignment wrapText="1"/>
    </xf>
    <xf numFmtId="0" fontId="9" fillId="2" borderId="0" xfId="1" applyFont="1" applyFill="1" applyAlignment="1">
      <alignment wrapText="1"/>
    </xf>
    <xf numFmtId="0" fontId="10" fillId="2" borderId="0" xfId="0" applyFont="1" applyFill="1">
      <alignment vertical="center"/>
    </xf>
    <xf numFmtId="0" fontId="10" fillId="3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1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top"/>
    </xf>
    <xf numFmtId="165" fontId="10" fillId="3" borderId="0" xfId="0" applyNumberFormat="1" applyFont="1" applyFill="1">
      <alignment vertical="center"/>
    </xf>
    <xf numFmtId="0" fontId="10" fillId="3" borderId="0" xfId="0" applyNumberFormat="1" applyFont="1" applyFill="1">
      <alignment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indent="1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indent="1"/>
    </xf>
    <xf numFmtId="0" fontId="10" fillId="3" borderId="0" xfId="0" applyFont="1" applyAlignment="1">
      <alignment horizontal="center" vertical="center"/>
    </xf>
    <xf numFmtId="0" fontId="10" fillId="3" borderId="0" xfId="0" applyFont="1" applyFill="1">
      <alignment vertical="center"/>
    </xf>
    <xf numFmtId="0" fontId="8" fillId="3" borderId="0" xfId="1" applyNumberFormat="1" applyFont="1" applyAlignment="1">
      <alignment horizontal="left" wrapText="1" indent="1"/>
    </xf>
    <xf numFmtId="0" fontId="9" fillId="3" borderId="0" xfId="1" applyNumberFormat="1" applyFont="1" applyAlignment="1">
      <alignment horizontal="left" wrapText="1" indent="1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43">
    <dxf>
      <font>
        <color theme="6"/>
      </font>
    </dxf>
    <dxf>
      <font>
        <color theme="4"/>
      </font>
    </dxf>
    <dxf>
      <font>
        <color theme="6"/>
      </font>
      <fill>
        <patternFill patternType="none">
          <bgColor auto="1"/>
        </patternFill>
      </fill>
    </dxf>
    <dxf>
      <font>
        <color theme="5"/>
      </font>
    </dxf>
    <dxf>
      <font>
        <color theme="6"/>
      </font>
    </dxf>
    <dxf>
      <font>
        <color theme="5"/>
      </font>
    </dxf>
    <dxf>
      <font>
        <color theme="5" tint="-0.24994659260841701"/>
      </font>
    </dxf>
    <dxf>
      <font>
        <color theme="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numFmt numFmtId="164" formatCode="[$-409]h:mm\ AM/P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badi"/>
        <family val="2"/>
        <scheme val="none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3" xr9:uid="{00000000-0011-0000-FFFF-FFFF00000000}">
      <tableStyleElement type="wholeTable" dxfId="42"/>
      <tableStyleElement type="headerRow" dxfId="41"/>
      <tableStyleElement type="totalRow" dxfId="40"/>
    </tableStyle>
  </tableStyles>
  <colors>
    <mruColors>
      <color rgb="FFF3F2F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sureAndGlucose" displayName="BloodPressureAndGlucose" ref="A7:Q13" headerRowDxfId="39" dataDxfId="38" totalsRowDxfId="37">
  <tableColumns count="17">
    <tableColumn id="1" xr3:uid="{00000000-0010-0000-0000-000001000000}" name="Date" totalsRowLabel="Averages" dataDxfId="36" totalsRowDxfId="35"/>
    <tableColumn id="2" xr3:uid="{00000000-0010-0000-0000-000002000000}" name="Time" dataDxfId="34" totalsRowDxfId="33"/>
    <tableColumn id="3" xr3:uid="{00000000-0010-0000-0000-000003000000}" name="Event" dataDxfId="32" totalsRowDxfId="31"/>
    <tableColumn id="12" xr3:uid="{00000000-0010-0000-0000-00000C000000}" name="Empty 1" dataDxfId="30" totalsRowDxfId="29"/>
    <tableColumn id="15" xr3:uid="{00000000-0010-0000-0000-00000F000000}" name="Column1" dataDxfId="28"/>
    <tableColumn id="4" xr3:uid="{00000000-0010-0000-0000-000004000000}" name="Systolic" totalsRowFunction="average" dataDxfId="27"/>
    <tableColumn id="5" xr3:uid="{00000000-0010-0000-0000-000005000000}" name="Diastolic" totalsRowFunction="average" dataDxfId="26"/>
    <tableColumn id="6" xr3:uid="{00000000-0010-0000-0000-000006000000}" name="Heart Rate" totalsRowFunction="average" dataDxfId="25"/>
    <tableColumn id="16" xr3:uid="{00000000-0010-0000-0000-000010000000}" name="Empty 3" dataDxfId="24"/>
    <tableColumn id="17" xr3:uid="{00000000-0010-0000-0000-000011000000}" name="Empty 4" dataDxfId="23" totalsRowDxfId="22"/>
    <tableColumn id="13" xr3:uid="{00000000-0010-0000-0000-00000D000000}" name="         " dataDxfId="21" totalsRowDxfId="20"/>
    <tableColumn id="10" xr3:uid="{00000000-0010-0000-0000-00000A000000}" name="Glucose" totalsRowFunction="average" dataDxfId="19" totalsRowDxfId="18"/>
    <tableColumn id="7" xr3:uid="{00000000-0010-0000-0000-000007000000}" name="Level" dataDxfId="17" totalsRowDxfId="16">
      <calculatedColumnFormula>BloodPressureAndGlucose[[#This Row],[Glucose]]</calculatedColumnFormula>
    </tableColumn>
    <tableColumn id="9" xr3:uid="{00000000-0010-0000-0000-000009000000}" name="Status" dataDxfId="15" totalsRowDxfId="14">
      <calculatedColumnFormula>IF(BloodPressureAndGlucose[[#This Row],[Level]]="","",IF(BloodPressureAndGlucose[[#This Row],[Level]]&lt;=GLow,"Low",IF(AND(BloodPressureAndGlucose[[#This Row],[Level]]&gt;GLow,BloodPressureAndGlucose[[#This Row],[Level]]&lt;GHigh),"Normal","High")))</calculatedColumnFormula>
    </tableColumn>
    <tableColumn id="18" xr3:uid="{00000000-0010-0000-0000-000012000000}" name="Empty 5" dataDxfId="13" totalsRowDxfId="12"/>
    <tableColumn id="14" xr3:uid="{00000000-0010-0000-0000-00000E000000}" name="Empty 6" dataDxfId="11" totalsRowDxfId="10"/>
    <tableColumn id="8" xr3:uid="{00000000-0010-0000-0000-000008000000}" name="Notes" dataDxfId="9" totalsRowDxfId="8"/>
  </tableColumns>
  <tableStyleInfo name="Blood Pressure &amp; Glucose Tracker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rgbClr val="FFFFFF"/>
      </a:dk1>
      <a:lt1>
        <a:srgbClr val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Q14"/>
  <sheetViews>
    <sheetView showGridLines="0" tabSelected="1" zoomScale="60" zoomScaleNormal="60" workbookViewId="0">
      <selection sqref="A1:Q1"/>
    </sheetView>
  </sheetViews>
  <sheetFormatPr defaultRowHeight="26.25" customHeight="1" x14ac:dyDescent="0.25"/>
  <cols>
    <col min="1" max="1" width="14.42578125" style="1" customWidth="1"/>
    <col min="2" max="2" width="12.42578125" style="2" customWidth="1"/>
    <col min="3" max="3" width="19.7109375" style="2" customWidth="1"/>
    <col min="4" max="4" width="14" style="2" customWidth="1"/>
    <col min="5" max="5" width="13" style="2" customWidth="1"/>
    <col min="6" max="8" width="15.7109375" style="2" customWidth="1"/>
    <col min="9" max="9" width="11.7109375" style="2" customWidth="1"/>
    <col min="10" max="10" width="12.85546875" style="2" customWidth="1"/>
    <col min="11" max="11" width="8.85546875" style="2" customWidth="1"/>
    <col min="12" max="14" width="15.7109375" style="2" customWidth="1"/>
    <col min="15" max="15" width="14" style="2" customWidth="1"/>
    <col min="16" max="16" width="13" style="2" customWidth="1"/>
    <col min="17" max="17" width="35.5703125" style="2" customWidth="1"/>
    <col min="18" max="18" width="1" style="2" customWidth="1"/>
    <col min="19" max="16384" width="9.140625" style="2"/>
  </cols>
  <sheetData>
    <row r="1" spans="1:17" ht="113.25" customHeight="1" x14ac:dyDescent="0.25">
      <c r="A1" s="37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0.75" customHeight="1" x14ac:dyDescent="0.25">
      <c r="A2" s="38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6.25" customHeight="1" x14ac:dyDescent="0.3">
      <c r="A3" s="30"/>
      <c r="B3" s="31"/>
      <c r="C3" s="31"/>
      <c r="D3" s="3"/>
      <c r="E3" s="4"/>
      <c r="F3" s="32" t="s">
        <v>0</v>
      </c>
      <c r="G3" s="33"/>
      <c r="H3" s="34"/>
      <c r="I3" s="5"/>
      <c r="J3" s="6"/>
      <c r="K3" s="5"/>
      <c r="L3" s="32" t="s">
        <v>1</v>
      </c>
      <c r="M3" s="33"/>
      <c r="N3" s="34"/>
      <c r="O3" s="5"/>
      <c r="P3" s="6"/>
      <c r="Q3" s="7" t="str">
        <f>CONCATENATE("Systolic: ",TEXT(SUBTOTAL(101,BloodPressureAndGlucose[Systolic]),"0"))</f>
        <v>Systolic: 143</v>
      </c>
    </row>
    <row r="4" spans="1:17" ht="21.75" customHeight="1" x14ac:dyDescent="0.3">
      <c r="A4" s="31"/>
      <c r="B4" s="31"/>
      <c r="C4" s="31"/>
      <c r="D4" s="3"/>
      <c r="E4" s="8"/>
      <c r="F4" s="9">
        <v>120</v>
      </c>
      <c r="G4" s="9" t="s">
        <v>2</v>
      </c>
      <c r="H4" s="9">
        <v>142</v>
      </c>
      <c r="I4" s="10"/>
      <c r="J4" s="6"/>
      <c r="K4" s="10"/>
      <c r="L4" s="9">
        <v>70</v>
      </c>
      <c r="M4" s="9">
        <v>100</v>
      </c>
      <c r="N4" s="9">
        <v>150</v>
      </c>
      <c r="O4" s="10"/>
      <c r="P4" s="6"/>
      <c r="Q4" s="11" t="str">
        <f>CONCATENATE("Diastolic: ",TEXT(SUBTOTAL(101,BloodPressureAndGlucose[Diastolic]),"0"))</f>
        <v>Diastolic: 82</v>
      </c>
    </row>
    <row r="5" spans="1:17" ht="21.75" customHeight="1" x14ac:dyDescent="0.3">
      <c r="A5" s="31"/>
      <c r="B5" s="31"/>
      <c r="C5" s="31"/>
      <c r="D5" s="3"/>
      <c r="E5" s="8"/>
      <c r="F5" s="9">
        <v>80</v>
      </c>
      <c r="G5" s="9" t="s">
        <v>3</v>
      </c>
      <c r="H5" s="9">
        <v>90</v>
      </c>
      <c r="I5" s="10"/>
      <c r="J5" s="6"/>
      <c r="K5" s="10"/>
      <c r="L5" s="12" t="s">
        <v>4</v>
      </c>
      <c r="M5" s="12" t="s">
        <v>5</v>
      </c>
      <c r="N5" s="12" t="s">
        <v>6</v>
      </c>
      <c r="O5" s="10"/>
      <c r="P5" s="6"/>
      <c r="Q5" s="11" t="str">
        <f>CONCATENATE("Heart Rate: ",TEXT(SUBTOTAL(101,BloodPressureAndGlucose[Heart Rate]),"0"))</f>
        <v>Heart Rate: 72</v>
      </c>
    </row>
    <row r="6" spans="1:17" ht="19.5" customHeight="1" x14ac:dyDescent="0.3">
      <c r="A6" s="13"/>
      <c r="B6" s="14"/>
      <c r="C6" s="14"/>
      <c r="D6" s="6"/>
      <c r="E6" s="10"/>
      <c r="F6" s="15" t="s">
        <v>7</v>
      </c>
      <c r="G6" s="16"/>
      <c r="H6" s="15" t="s">
        <v>8</v>
      </c>
      <c r="I6" s="10"/>
      <c r="J6" s="6"/>
      <c r="K6" s="10"/>
      <c r="L6" s="10"/>
      <c r="M6" s="17"/>
      <c r="N6" s="10"/>
      <c r="O6" s="10"/>
      <c r="P6" s="6"/>
      <c r="Q6" s="11" t="str">
        <f>CONCATENATE("Glucose: ",TEXT(SUBTOTAL(101,BloodPressureAndGlucose[Glucose]),"0"))</f>
        <v>Glucose: 114</v>
      </c>
    </row>
    <row r="7" spans="1:17" ht="26.25" customHeight="1" x14ac:dyDescent="0.25">
      <c r="A7" s="18" t="s">
        <v>9</v>
      </c>
      <c r="B7" s="18" t="s">
        <v>10</v>
      </c>
      <c r="C7" s="18" t="s">
        <v>11</v>
      </c>
      <c r="D7" s="19" t="s">
        <v>12</v>
      </c>
      <c r="E7" s="19" t="s">
        <v>31</v>
      </c>
      <c r="F7" s="19" t="s">
        <v>13</v>
      </c>
      <c r="G7" s="20" t="s">
        <v>14</v>
      </c>
      <c r="H7" s="19" t="s">
        <v>15</v>
      </c>
      <c r="I7" s="19" t="s">
        <v>16</v>
      </c>
      <c r="J7" s="19" t="s">
        <v>17</v>
      </c>
      <c r="K7" s="10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</row>
    <row r="8" spans="1:17" ht="26.25" customHeight="1" x14ac:dyDescent="0.25">
      <c r="A8" s="21" t="s">
        <v>30</v>
      </c>
      <c r="B8" s="22">
        <v>0.25</v>
      </c>
      <c r="C8" s="23" t="s">
        <v>25</v>
      </c>
      <c r="D8" s="23"/>
      <c r="E8" s="23"/>
      <c r="F8" s="24">
        <v>120</v>
      </c>
      <c r="G8" s="24">
        <v>79</v>
      </c>
      <c r="H8" s="24">
        <v>72</v>
      </c>
      <c r="I8" s="25"/>
      <c r="J8" s="25"/>
      <c r="K8" s="10"/>
      <c r="L8" s="24">
        <v>55</v>
      </c>
      <c r="M8" s="24">
        <f>BloodPressureAndGlucose[[#This Row],[Glucose]]</f>
        <v>55</v>
      </c>
      <c r="N8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8" s="25"/>
      <c r="P8" s="25"/>
      <c r="Q8" s="27"/>
    </row>
    <row r="9" spans="1:17" ht="26.25" customHeight="1" x14ac:dyDescent="0.25">
      <c r="A9" s="21" t="s">
        <v>30</v>
      </c>
      <c r="B9" s="22">
        <v>0.29166666666666669</v>
      </c>
      <c r="C9" s="23" t="s">
        <v>26</v>
      </c>
      <c r="D9" s="23"/>
      <c r="E9" s="23"/>
      <c r="F9" s="24">
        <v>120</v>
      </c>
      <c r="G9" s="28">
        <v>80</v>
      </c>
      <c r="H9" s="24">
        <v>74</v>
      </c>
      <c r="I9" s="25"/>
      <c r="J9" s="25"/>
      <c r="K9" s="10"/>
      <c r="L9" s="24">
        <v>70</v>
      </c>
      <c r="M9" s="24">
        <f>BloodPressureAndGlucose[[#This Row],[Glucose]]</f>
        <v>70</v>
      </c>
      <c r="N9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9" s="25"/>
      <c r="P9" s="25"/>
      <c r="Q9" s="27"/>
    </row>
    <row r="10" spans="1:17" ht="26.25" customHeight="1" x14ac:dyDescent="0.25">
      <c r="A10" s="21" t="s">
        <v>30</v>
      </c>
      <c r="B10" s="22">
        <v>0.375</v>
      </c>
      <c r="C10" s="23" t="s">
        <v>27</v>
      </c>
      <c r="D10" s="23"/>
      <c r="E10" s="23"/>
      <c r="F10" s="24">
        <v>123</v>
      </c>
      <c r="G10" s="24">
        <v>80</v>
      </c>
      <c r="H10" s="24">
        <v>75</v>
      </c>
      <c r="I10" s="25"/>
      <c r="J10" s="25"/>
      <c r="K10" s="10"/>
      <c r="L10" s="24">
        <v>80</v>
      </c>
      <c r="M10" s="24">
        <f>BloodPressureAndGlucose[[#This Row],[Glucose]]</f>
        <v>80</v>
      </c>
      <c r="N10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0" s="25"/>
      <c r="P10" s="25"/>
      <c r="Q10" s="27"/>
    </row>
    <row r="11" spans="1:17" ht="26.25" customHeight="1" x14ac:dyDescent="0.25">
      <c r="A11" s="21" t="s">
        <v>30</v>
      </c>
      <c r="B11" s="22">
        <v>0.41666666666666669</v>
      </c>
      <c r="C11" s="23" t="s">
        <v>28</v>
      </c>
      <c r="D11" s="23"/>
      <c r="E11" s="23"/>
      <c r="F11" s="24">
        <v>143</v>
      </c>
      <c r="G11" s="24">
        <v>91</v>
      </c>
      <c r="H11" s="24">
        <v>75</v>
      </c>
      <c r="I11" s="25"/>
      <c r="J11" s="25"/>
      <c r="K11" s="10"/>
      <c r="L11" s="24">
        <v>190</v>
      </c>
      <c r="M11" s="24">
        <f>BloodPressureAndGlucose[[#This Row],[Glucose]]</f>
        <v>190</v>
      </c>
      <c r="N11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1" s="25"/>
      <c r="P11" s="25"/>
      <c r="Q11" s="27"/>
    </row>
    <row r="12" spans="1:17" ht="26.25" customHeight="1" x14ac:dyDescent="0.25">
      <c r="A12" s="21" t="s">
        <v>30</v>
      </c>
      <c r="B12" s="22">
        <v>0.5</v>
      </c>
      <c r="C12" s="23" t="s">
        <v>26</v>
      </c>
      <c r="D12" s="23"/>
      <c r="E12" s="23"/>
      <c r="F12" s="24">
        <v>180</v>
      </c>
      <c r="G12" s="24">
        <v>84</v>
      </c>
      <c r="H12" s="24">
        <v>70</v>
      </c>
      <c r="I12" s="25"/>
      <c r="J12" s="25"/>
      <c r="K12" s="10"/>
      <c r="L12" s="24">
        <v>140</v>
      </c>
      <c r="M12" s="24">
        <f>BloodPressureAndGlucose[[#This Row],[Glucose]]</f>
        <v>140</v>
      </c>
      <c r="N12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2" s="25"/>
      <c r="P12" s="25"/>
      <c r="Q12" s="27"/>
    </row>
    <row r="13" spans="1:17" ht="36" customHeight="1" x14ac:dyDescent="0.25">
      <c r="A13" s="21" t="s">
        <v>30</v>
      </c>
      <c r="B13" s="22">
        <v>0.625</v>
      </c>
      <c r="C13" s="23" t="s">
        <v>27</v>
      </c>
      <c r="D13" s="23"/>
      <c r="E13" s="23"/>
      <c r="F13" s="24">
        <v>170</v>
      </c>
      <c r="G13" s="24">
        <v>80</v>
      </c>
      <c r="H13" s="24">
        <v>68</v>
      </c>
      <c r="I13" s="25"/>
      <c r="J13" s="25"/>
      <c r="K13" s="10"/>
      <c r="L13" s="24">
        <v>150</v>
      </c>
      <c r="M13" s="24">
        <f>BloodPressureAndGlucose[[#This Row],[Glucose]]</f>
        <v>150</v>
      </c>
      <c r="N13" s="2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3" s="25"/>
      <c r="P13" s="25"/>
      <c r="Q13" s="27" t="s">
        <v>29</v>
      </c>
    </row>
    <row r="14" spans="1:17" ht="26.25" customHeight="1" x14ac:dyDescent="0.25">
      <c r="A14" s="1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</sheetData>
  <mergeCells count="4">
    <mergeCell ref="A3:C5"/>
    <mergeCell ref="L3:N3"/>
    <mergeCell ref="F3:H3"/>
    <mergeCell ref="A1:Q1"/>
  </mergeCells>
  <phoneticPr fontId="7" type="noConversion"/>
  <conditionalFormatting sqref="G8 G10:G13">
    <cfRule type="expression" dxfId="7" priority="11">
      <formula>$G8&gt;=DHigh</formula>
    </cfRule>
    <cfRule type="expression" dxfId="6" priority="13">
      <formula>AND(F8=STarget,G8=DTarget)</formula>
    </cfRule>
  </conditionalFormatting>
  <conditionalFormatting sqref="Q4">
    <cfRule type="expression" dxfId="5" priority="4">
      <formula>ROUND(SUBTOTAL(101,$G$8:$G$13),0)=DTarget</formula>
    </cfRule>
    <cfRule type="expression" dxfId="4" priority="5">
      <formula>ROUND(SUBTOTAL(101,$G$8:$G$13),0)&gt;=DHigh</formula>
    </cfRule>
  </conditionalFormatting>
  <conditionalFormatting sqref="Q3">
    <cfRule type="expression" dxfId="3" priority="6">
      <formula>ROUND(SUBTOTAL(101,$F$8:$F$13),0)=STarget</formula>
    </cfRule>
    <cfRule type="expression" dxfId="2" priority="7">
      <formula>ROUND(SUBTOTAL(101,$F$8:$F$13),0)&gt;=SHigh</formula>
    </cfRule>
  </conditionalFormatting>
  <conditionalFormatting sqref="Q6">
    <cfRule type="expression" dxfId="1" priority="1">
      <formula>ROUND(SUBTOTAL(101,$L$8:$L$13),0)&lt;=GLow</formula>
    </cfRule>
    <cfRule type="expression" dxfId="0" priority="3">
      <formula>SUBTOTAL(101,$L$8:$L$13)&gt;=GHigh</formula>
    </cfRule>
  </conditionalFormatting>
  <pageMargins left="0.25" right="0.25" top="0.75" bottom="0.75" header="0.3" footer="0.3"/>
  <pageSetup paperSize="8" scale="8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Blood Pressure &amp; Glucose</vt:lpstr>
      <vt:lpstr>DHigh</vt:lpstr>
      <vt:lpstr>DTarget</vt:lpstr>
      <vt:lpstr>GHigh</vt:lpstr>
      <vt:lpstr>GLow</vt:lpstr>
      <vt:lpstr>GNormal</vt:lpstr>
      <vt:lpstr>'Blood Pressure &amp; Glucose'!Print_Titles</vt:lpstr>
      <vt:lpstr>SHigh</vt:lpstr>
      <vt:lpstr>STarget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2022-05-30T06:09:23Z</cp:lastPrinted>
  <dcterms:created xsi:type="dcterms:W3CDTF">2013-12-05T14:44:10Z</dcterms:created>
  <dcterms:modified xsi:type="dcterms:W3CDTF">2022-05-31T07:48:42Z</dcterms:modified>
</cp:coreProperties>
</file>